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3" i="1" l="1"/>
  <c r="D11" i="1"/>
  <c r="B2" i="1"/>
  <c r="C2" i="1"/>
  <c r="D2" i="1"/>
  <c r="E2" i="1"/>
  <c r="F2" i="1"/>
  <c r="G2" i="1"/>
  <c r="H2" i="1"/>
  <c r="A2" i="1"/>
  <c r="U5" i="1" l="1"/>
  <c r="U7" i="1"/>
  <c r="U9" i="1"/>
  <c r="U11" i="1"/>
  <c r="U13" i="1"/>
  <c r="U15" i="1"/>
  <c r="U17" i="1"/>
  <c r="U19" i="1"/>
  <c r="U4" i="1"/>
  <c r="U6" i="1"/>
  <c r="U8" i="1"/>
  <c r="U10" i="1"/>
  <c r="U12" i="1"/>
  <c r="U14" i="1"/>
  <c r="U16" i="1"/>
  <c r="U18" i="1"/>
  <c r="U20" i="1"/>
  <c r="U3" i="1"/>
  <c r="B11" i="1"/>
  <c r="C11" i="1" s="1"/>
  <c r="E11" i="1" s="1"/>
  <c r="P6" i="1"/>
  <c r="P8" i="1"/>
  <c r="P10" i="1"/>
  <c r="P12" i="1"/>
  <c r="P14" i="1"/>
  <c r="P16" i="1"/>
  <c r="P18" i="1"/>
  <c r="P20" i="1"/>
  <c r="P22" i="1"/>
  <c r="P24" i="1"/>
  <c r="P26" i="1"/>
  <c r="P28" i="1"/>
  <c r="P30" i="1"/>
  <c r="P32" i="1"/>
  <c r="P34" i="1"/>
  <c r="P36" i="1"/>
  <c r="P38" i="1"/>
  <c r="P4" i="1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5D98E2"/>
      <color rgb="FF78A0DC"/>
      <color rgb="FF78A0E6"/>
      <color rgb="FF78A0C8"/>
      <color rgb="FF6EA0C8"/>
      <color rgb="FF6E96C8"/>
      <color rgb="FF5A8CC8"/>
      <color rgb="FF5582C8"/>
      <color rgb="FF558EB4"/>
      <color rgb="FF558E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Pt>
            <c:idx val="4"/>
            <c:bubble3D val="0"/>
            <c:spPr>
              <a:solidFill>
                <a:srgbClr val="FF0000"/>
              </a:solidFill>
            </c:spPr>
          </c:dPt>
          <c:dPt>
            <c:idx val="5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bubble3D val="0"/>
            <c:spPr>
              <a:solidFill>
                <a:srgbClr val="FF0000"/>
              </a:solidFill>
            </c:spPr>
          </c:dPt>
          <c:dPt>
            <c:idx val="8"/>
            <c:bubble3D val="0"/>
            <c:spPr>
              <a:solidFill>
                <a:srgbClr val="FF0000"/>
              </a:solidFill>
            </c:spPr>
          </c:dPt>
          <c:dPt>
            <c:idx val="9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1"/>
            <c:bubble3D val="0"/>
            <c:spPr>
              <a:solidFill>
                <a:srgbClr val="FF0000"/>
              </a:solidFill>
            </c:spPr>
          </c:dPt>
          <c:dPt>
            <c:idx val="12"/>
            <c:bubble3D val="0"/>
            <c:spPr>
              <a:solidFill>
                <a:srgbClr val="FF0000"/>
              </a:solidFill>
            </c:spPr>
          </c:dPt>
          <c:dPt>
            <c:idx val="1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5"/>
            <c:bubble3D val="0"/>
            <c:spPr>
              <a:solidFill>
                <a:srgbClr val="FF0000"/>
              </a:solidFill>
            </c:spPr>
          </c:dPt>
          <c:dPt>
            <c:idx val="16"/>
            <c:bubble3D val="0"/>
            <c:spPr>
              <a:solidFill>
                <a:srgbClr val="FF0000"/>
              </a:solidFill>
            </c:spPr>
          </c:dPt>
          <c:dPt>
            <c:idx val="17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8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9"/>
            <c:bubble3D val="0"/>
            <c:spPr>
              <a:solidFill>
                <a:srgbClr val="FF0000"/>
              </a:solidFill>
            </c:spPr>
          </c:dPt>
          <c:dPt>
            <c:idx val="20"/>
            <c:bubble3D val="0"/>
            <c:spPr>
              <a:solidFill>
                <a:srgbClr val="FF0000"/>
              </a:solidFill>
            </c:spPr>
          </c:dPt>
          <c:dPt>
            <c:idx val="2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3"/>
            <c:bubble3D val="0"/>
            <c:spPr>
              <a:solidFill>
                <a:srgbClr val="FF0000"/>
              </a:solidFill>
            </c:spPr>
          </c:dPt>
          <c:dPt>
            <c:idx val="24"/>
            <c:bubble3D val="0"/>
            <c:spPr>
              <a:solidFill>
                <a:srgbClr val="FF0000"/>
              </a:solidFill>
            </c:spPr>
          </c:dPt>
          <c:dPt>
            <c:idx val="25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7"/>
            <c:bubble3D val="0"/>
            <c:spPr>
              <a:solidFill>
                <a:srgbClr val="FF0000"/>
              </a:solidFill>
            </c:spPr>
          </c:dPt>
          <c:dPt>
            <c:idx val="28"/>
            <c:bubble3D val="0"/>
            <c:spPr>
              <a:solidFill>
                <a:srgbClr val="FF0000"/>
              </a:solidFill>
            </c:spPr>
          </c:dPt>
          <c:dPt>
            <c:idx val="29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1"/>
            <c:bubble3D val="0"/>
            <c:spPr>
              <a:solidFill>
                <a:srgbClr val="FF0000"/>
              </a:solidFill>
            </c:spPr>
          </c:dPt>
          <c:dPt>
            <c:idx val="32"/>
            <c:bubble3D val="0"/>
            <c:spPr>
              <a:solidFill>
                <a:srgbClr val="FF0000"/>
              </a:solidFill>
            </c:spPr>
          </c:dPt>
          <c:dPt>
            <c:idx val="3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5"/>
            <c:bubble3D val="0"/>
            <c:spPr>
              <a:solidFill>
                <a:srgbClr val="FF0000"/>
              </a:solidFill>
            </c:spPr>
          </c:dPt>
          <c:val>
            <c:numRef>
              <c:f>Лист1!$P$3:$P$38</c:f>
              <c:numCache>
                <c:formatCode>0</c:formatCode>
                <c:ptCount val="36"/>
                <c:pt idx="0">
                  <c:v>5</c:v>
                </c:pt>
                <c:pt idx="1">
                  <c:v>#N/A</c:v>
                </c:pt>
                <c:pt idx="2">
                  <c:v>5</c:v>
                </c:pt>
                <c:pt idx="3">
                  <c:v>#N/A</c:v>
                </c:pt>
                <c:pt idx="4">
                  <c:v>5</c:v>
                </c:pt>
                <c:pt idx="5">
                  <c:v>#N/A</c:v>
                </c:pt>
                <c:pt idx="6">
                  <c:v>5</c:v>
                </c:pt>
                <c:pt idx="7">
                  <c:v>#N/A</c:v>
                </c:pt>
                <c:pt idx="8">
                  <c:v>5</c:v>
                </c:pt>
                <c:pt idx="9">
                  <c:v>#N/A</c:v>
                </c:pt>
                <c:pt idx="10">
                  <c:v>5</c:v>
                </c:pt>
                <c:pt idx="11">
                  <c:v>#N/A</c:v>
                </c:pt>
                <c:pt idx="12">
                  <c:v>5</c:v>
                </c:pt>
                <c:pt idx="13">
                  <c:v>#N/A</c:v>
                </c:pt>
                <c:pt idx="14">
                  <c:v>5</c:v>
                </c:pt>
                <c:pt idx="15">
                  <c:v>#N/A</c:v>
                </c:pt>
                <c:pt idx="16">
                  <c:v>5</c:v>
                </c:pt>
                <c:pt idx="17">
                  <c:v>#N/A</c:v>
                </c:pt>
                <c:pt idx="18">
                  <c:v>5</c:v>
                </c:pt>
                <c:pt idx="19">
                  <c:v>#N/A</c:v>
                </c:pt>
                <c:pt idx="20">
                  <c:v>5</c:v>
                </c:pt>
                <c:pt idx="21">
                  <c:v>#N/A</c:v>
                </c:pt>
                <c:pt idx="22">
                  <c:v>5</c:v>
                </c:pt>
                <c:pt idx="23">
                  <c:v>#N/A</c:v>
                </c:pt>
                <c:pt idx="24">
                  <c:v>5</c:v>
                </c:pt>
                <c:pt idx="25">
                  <c:v>#N/A</c:v>
                </c:pt>
                <c:pt idx="26">
                  <c:v>5</c:v>
                </c:pt>
                <c:pt idx="27">
                  <c:v>#N/A</c:v>
                </c:pt>
                <c:pt idx="28">
                  <c:v>5</c:v>
                </c:pt>
                <c:pt idx="29">
                  <c:v>#N/A</c:v>
                </c:pt>
                <c:pt idx="30">
                  <c:v>5</c:v>
                </c:pt>
                <c:pt idx="31">
                  <c:v>#N/A</c:v>
                </c:pt>
                <c:pt idx="32">
                  <c:v>5</c:v>
                </c:pt>
                <c:pt idx="33">
                  <c:v>#N/A</c:v>
                </c:pt>
                <c:pt idx="34">
                  <c:v>5</c:v>
                </c:pt>
                <c:pt idx="35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$A$1" lockText="1" noThreeD="1"/>
</file>

<file path=xl/ctrlProps/ctrlProp2.xml><?xml version="1.0" encoding="utf-8"?>
<formControlPr xmlns="http://schemas.microsoft.com/office/spreadsheetml/2009/9/main" objectType="CheckBox" checked="Checked" fmlaLink="$B$1" lockText="1" noThreeD="1"/>
</file>

<file path=xl/ctrlProps/ctrlProp3.xml><?xml version="1.0" encoding="utf-8"?>
<formControlPr xmlns="http://schemas.microsoft.com/office/spreadsheetml/2009/9/main" objectType="CheckBox" checked="Checked" fmlaLink="$C$1" lockText="1" noThreeD="1"/>
</file>

<file path=xl/ctrlProps/ctrlProp4.xml><?xml version="1.0" encoding="utf-8"?>
<formControlPr xmlns="http://schemas.microsoft.com/office/spreadsheetml/2009/9/main" objectType="CheckBox" fmlaLink="$D$1" lockText="1" noThreeD="1"/>
</file>

<file path=xl/ctrlProps/ctrlProp5.xml><?xml version="1.0" encoding="utf-8"?>
<formControlPr xmlns="http://schemas.microsoft.com/office/spreadsheetml/2009/9/main" objectType="CheckBox" fmlaLink="$E$1" lockText="1" noThreeD="1"/>
</file>

<file path=xl/ctrlProps/ctrlProp6.xml><?xml version="1.0" encoding="utf-8"?>
<formControlPr xmlns="http://schemas.microsoft.com/office/spreadsheetml/2009/9/main" objectType="CheckBox" checked="Checked" fmlaLink="$F$1" lockText="1" noThreeD="1"/>
</file>

<file path=xl/ctrlProps/ctrlProp7.xml><?xml version="1.0" encoding="utf-8"?>
<formControlPr xmlns="http://schemas.microsoft.com/office/spreadsheetml/2009/9/main" objectType="CheckBox" fmlaLink="$G$1" lockText="1" noThreeD="1"/>
</file>

<file path=xl/ctrlProps/ctrlProp8.xml><?xml version="1.0" encoding="utf-8"?>
<formControlPr xmlns="http://schemas.microsoft.com/office/spreadsheetml/2009/9/main" objectType="CheckBox" fmlaLink="$H$1" lockText="1" noThreeD="1"/>
</file>

<file path=xl/ctrlProps/ctrlProp9.xml><?xml version="1.0" encoding="utf-8"?>
<formControlPr xmlns="http://schemas.microsoft.com/office/spreadsheetml/2009/9/main" objectType="Spin" dx="16" fmlaLink="$B$13" max="25" min="1" page="10" val="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133350</xdr:rowOff>
    </xdr:from>
    <xdr:to>
      <xdr:col>9</xdr:col>
      <xdr:colOff>419100</xdr:colOff>
      <xdr:row>9</xdr:row>
      <xdr:rowOff>38100</xdr:rowOff>
    </xdr:to>
    <xdr:sp macro="" textlink="">
      <xdr:nvSpPr>
        <xdr:cNvPr id="3" name="Скругленный прямоугольник 2"/>
        <xdr:cNvSpPr/>
      </xdr:nvSpPr>
      <xdr:spPr>
        <a:xfrm>
          <a:off x="542925" y="323850"/>
          <a:ext cx="5362575" cy="14287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279400" dist="228600" dir="6840000" sx="104000" sy="104000" algn="ctr" rotWithShape="0">
            <a:srgbClr val="000000">
              <a:alpha val="34000"/>
            </a:srgb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0</xdr:col>
      <xdr:colOff>533400</xdr:colOff>
      <xdr:row>12</xdr:row>
      <xdr:rowOff>173831</xdr:rowOff>
    </xdr:from>
    <xdr:to>
      <xdr:col>9</xdr:col>
      <xdr:colOff>411000</xdr:colOff>
      <xdr:row>19</xdr:row>
      <xdr:rowOff>183356</xdr:rowOff>
    </xdr:to>
    <xdr:sp macro="" textlink="">
      <xdr:nvSpPr>
        <xdr:cNvPr id="4" name="Скругленный прямоугольник 3"/>
        <xdr:cNvSpPr/>
      </xdr:nvSpPr>
      <xdr:spPr>
        <a:xfrm>
          <a:off x="533400" y="2459831"/>
          <a:ext cx="5364000" cy="13430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279400" dist="228600" dir="6840000" sx="104000" sy="104000" algn="ctr" rotWithShape="0">
            <a:srgbClr val="000000">
              <a:alpha val="34000"/>
            </a:srgb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</xdr:row>
          <xdr:rowOff>0</xdr:rowOff>
        </xdr:from>
        <xdr:to>
          <xdr:col>2</xdr:col>
          <xdr:colOff>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400051</xdr:colOff>
      <xdr:row>2</xdr:row>
      <xdr:rowOff>171450</xdr:rowOff>
    </xdr:from>
    <xdr:to>
      <xdr:col>2</xdr:col>
      <xdr:colOff>581025</xdr:colOff>
      <xdr:row>3</xdr:row>
      <xdr:rowOff>171450</xdr:rowOff>
    </xdr:to>
    <xdr:sp macro="" textlink="$B$2">
      <xdr:nvSpPr>
        <xdr:cNvPr id="5" name="TextBox 4"/>
        <xdr:cNvSpPr txBox="1"/>
      </xdr:nvSpPr>
      <xdr:spPr>
        <a:xfrm>
          <a:off x="1619251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CF2D952-2C52-4504-B488-B858634B9281}" type="TxLink">
            <a:rPr lang="uk-UA" sz="1100"/>
            <a:pPr algn="ctr"/>
            <a:t>1</a:t>
          </a:fld>
          <a:endParaRPr lang="uk-UA" sz="1100"/>
        </a:p>
      </xdr:txBody>
    </xdr:sp>
    <xdr:clientData/>
  </xdr:twoCellAnchor>
  <xdr:twoCellAnchor>
    <xdr:from>
      <xdr:col>1</xdr:col>
      <xdr:colOff>409576</xdr:colOff>
      <xdr:row>2</xdr:row>
      <xdr:rowOff>171450</xdr:rowOff>
    </xdr:from>
    <xdr:to>
      <xdr:col>1</xdr:col>
      <xdr:colOff>590550</xdr:colOff>
      <xdr:row>3</xdr:row>
      <xdr:rowOff>171450</xdr:rowOff>
    </xdr:to>
    <xdr:sp macro="" textlink="$A$2">
      <xdr:nvSpPr>
        <xdr:cNvPr id="7" name="TextBox 6"/>
        <xdr:cNvSpPr txBox="1"/>
      </xdr:nvSpPr>
      <xdr:spPr>
        <a:xfrm>
          <a:off x="1019176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112D4F-389B-461F-9040-C1B7696CAB01}" type="TxLink">
            <a:rPr lang="en-US"/>
            <a:pPr/>
            <a:t>0</a:t>
          </a:fld>
          <a:endParaRPr lang="en-US"/>
        </a:p>
      </xdr:txBody>
    </xdr:sp>
    <xdr:clientData/>
  </xdr:twoCellAnchor>
  <xdr:twoCellAnchor>
    <xdr:from>
      <xdr:col>3</xdr:col>
      <xdr:colOff>400051</xdr:colOff>
      <xdr:row>2</xdr:row>
      <xdr:rowOff>171450</xdr:rowOff>
    </xdr:from>
    <xdr:to>
      <xdr:col>3</xdr:col>
      <xdr:colOff>581025</xdr:colOff>
      <xdr:row>3</xdr:row>
      <xdr:rowOff>171450</xdr:rowOff>
    </xdr:to>
    <xdr:sp macro="" textlink="$C$2">
      <xdr:nvSpPr>
        <xdr:cNvPr id="8" name="TextBox 7"/>
        <xdr:cNvSpPr txBox="1"/>
      </xdr:nvSpPr>
      <xdr:spPr>
        <a:xfrm>
          <a:off x="2228851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7C81B88-3CEA-457D-9F86-EBDA7895E2D8}" type="TxLink">
            <a:rPr lang="uk-UA" sz="1100"/>
            <a:pPr algn="ctr"/>
            <a:t>1</a:t>
          </a:fld>
          <a:endParaRPr lang="uk-UA" sz="1100"/>
        </a:p>
      </xdr:txBody>
    </xdr:sp>
    <xdr:clientData/>
  </xdr:twoCellAnchor>
  <xdr:twoCellAnchor>
    <xdr:from>
      <xdr:col>4</xdr:col>
      <xdr:colOff>400051</xdr:colOff>
      <xdr:row>2</xdr:row>
      <xdr:rowOff>171450</xdr:rowOff>
    </xdr:from>
    <xdr:to>
      <xdr:col>4</xdr:col>
      <xdr:colOff>581025</xdr:colOff>
      <xdr:row>3</xdr:row>
      <xdr:rowOff>171450</xdr:rowOff>
    </xdr:to>
    <xdr:sp macro="" textlink="$D$2">
      <xdr:nvSpPr>
        <xdr:cNvPr id="9" name="TextBox 8"/>
        <xdr:cNvSpPr txBox="1"/>
      </xdr:nvSpPr>
      <xdr:spPr>
        <a:xfrm>
          <a:off x="2838451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F08FAC6-AB94-4D45-82C4-133C5F358707}" type="TxLink">
            <a:rPr lang="uk-UA" sz="1100"/>
            <a:pPr algn="ctr"/>
            <a:t>0</a:t>
          </a:fld>
          <a:endParaRPr lang="uk-UA" sz="1100"/>
        </a:p>
      </xdr:txBody>
    </xdr:sp>
    <xdr:clientData/>
  </xdr:twoCellAnchor>
  <xdr:twoCellAnchor>
    <xdr:from>
      <xdr:col>5</xdr:col>
      <xdr:colOff>400051</xdr:colOff>
      <xdr:row>2</xdr:row>
      <xdr:rowOff>171450</xdr:rowOff>
    </xdr:from>
    <xdr:to>
      <xdr:col>5</xdr:col>
      <xdr:colOff>581025</xdr:colOff>
      <xdr:row>3</xdr:row>
      <xdr:rowOff>171450</xdr:rowOff>
    </xdr:to>
    <xdr:sp macro="" textlink="$E$2">
      <xdr:nvSpPr>
        <xdr:cNvPr id="11" name="TextBox 10"/>
        <xdr:cNvSpPr txBox="1"/>
      </xdr:nvSpPr>
      <xdr:spPr>
        <a:xfrm>
          <a:off x="3448051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609C7AD-E0A8-44F8-9164-0D9F1228B975}" type="TxLink">
            <a:rPr lang="uk-UA" sz="1100"/>
            <a:pPr algn="ctr"/>
            <a:t>0</a:t>
          </a:fld>
          <a:endParaRPr lang="uk-UA" sz="1100"/>
        </a:p>
      </xdr:txBody>
    </xdr:sp>
    <xdr:clientData/>
  </xdr:twoCellAnchor>
  <xdr:twoCellAnchor>
    <xdr:from>
      <xdr:col>7</xdr:col>
      <xdr:colOff>419101</xdr:colOff>
      <xdr:row>2</xdr:row>
      <xdr:rowOff>171450</xdr:rowOff>
    </xdr:from>
    <xdr:to>
      <xdr:col>7</xdr:col>
      <xdr:colOff>600075</xdr:colOff>
      <xdr:row>3</xdr:row>
      <xdr:rowOff>171450</xdr:rowOff>
    </xdr:to>
    <xdr:sp macro="" textlink="$G$2">
      <xdr:nvSpPr>
        <xdr:cNvPr id="12" name="TextBox 11"/>
        <xdr:cNvSpPr txBox="1"/>
      </xdr:nvSpPr>
      <xdr:spPr>
        <a:xfrm>
          <a:off x="4686301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D49608-B593-4FE3-BD52-0E1122612843}" type="TxLink">
            <a:rPr lang="uk-UA" sz="1100"/>
            <a:pPr algn="ctr"/>
            <a:t>0</a:t>
          </a:fld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</xdr:row>
          <xdr:rowOff>0</xdr:rowOff>
        </xdr:from>
        <xdr:to>
          <xdr:col>3</xdr:col>
          <xdr:colOff>0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5</xdr:row>
          <xdr:rowOff>0</xdr:rowOff>
        </xdr:from>
        <xdr:to>
          <xdr:col>4</xdr:col>
          <xdr:colOff>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</xdr:row>
          <xdr:rowOff>0</xdr:rowOff>
        </xdr:from>
        <xdr:to>
          <xdr:col>5</xdr:col>
          <xdr:colOff>0</xdr:colOff>
          <xdr:row>6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5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5</xdr:row>
          <xdr:rowOff>0</xdr:rowOff>
        </xdr:from>
        <xdr:to>
          <xdr:col>7</xdr:col>
          <xdr:colOff>19050</xdr:colOff>
          <xdr:row>6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5</xdr:row>
          <xdr:rowOff>0</xdr:rowOff>
        </xdr:from>
        <xdr:to>
          <xdr:col>8</xdr:col>
          <xdr:colOff>19050</xdr:colOff>
          <xdr:row>6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409576</xdr:colOff>
      <xdr:row>2</xdr:row>
      <xdr:rowOff>171450</xdr:rowOff>
    </xdr:from>
    <xdr:to>
      <xdr:col>8</xdr:col>
      <xdr:colOff>590550</xdr:colOff>
      <xdr:row>3</xdr:row>
      <xdr:rowOff>171450</xdr:rowOff>
    </xdr:to>
    <xdr:sp macro="" textlink="$H$2">
      <xdr:nvSpPr>
        <xdr:cNvPr id="19" name="TextBox 18"/>
        <xdr:cNvSpPr txBox="1"/>
      </xdr:nvSpPr>
      <xdr:spPr>
        <a:xfrm>
          <a:off x="5286376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D3B2D45-800D-4333-8CD0-783B96B2624E}" type="TxLink">
            <a:rPr lang="uk-UA" sz="1100"/>
            <a:pPr algn="ctr"/>
            <a:t>0</a:t>
          </a:fld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5</xdr:row>
          <xdr:rowOff>0</xdr:rowOff>
        </xdr:from>
        <xdr:to>
          <xdr:col>9</xdr:col>
          <xdr:colOff>9525</xdr:colOff>
          <xdr:row>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428626</xdr:colOff>
      <xdr:row>2</xdr:row>
      <xdr:rowOff>171450</xdr:rowOff>
    </xdr:from>
    <xdr:to>
      <xdr:col>7</xdr:col>
      <xdr:colOff>0</xdr:colOff>
      <xdr:row>3</xdr:row>
      <xdr:rowOff>171450</xdr:rowOff>
    </xdr:to>
    <xdr:sp macro="" textlink="$F$2">
      <xdr:nvSpPr>
        <xdr:cNvPr id="21" name="TextBox 20"/>
        <xdr:cNvSpPr txBox="1"/>
      </xdr:nvSpPr>
      <xdr:spPr>
        <a:xfrm>
          <a:off x="4086226" y="552450"/>
          <a:ext cx="180974" cy="190500"/>
        </a:xfrm>
        <a:prstGeom prst="rect">
          <a:avLst/>
        </a:prstGeom>
        <a:solidFill>
          <a:schemeClr val="lt1"/>
        </a:solidFill>
        <a:ln w="1905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44AA58A-94B2-4069-B1E6-8232A773B5B0}" type="TxLink">
            <a:rPr lang="uk-UA" sz="1100"/>
            <a:pPr algn="ctr"/>
            <a:t>1</a:t>
          </a:fld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15</xdr:row>
          <xdr:rowOff>9525</xdr:rowOff>
        </xdr:from>
        <xdr:to>
          <xdr:col>2</xdr:col>
          <xdr:colOff>38100</xdr:colOff>
          <xdr:row>17</xdr:row>
          <xdr:rowOff>123825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400050</xdr:colOff>
      <xdr:row>16</xdr:row>
      <xdr:rowOff>85726</xdr:rowOff>
    </xdr:from>
    <xdr:to>
      <xdr:col>3</xdr:col>
      <xdr:colOff>200025</xdr:colOff>
      <xdr:row>17</xdr:row>
      <xdr:rowOff>142876</xdr:rowOff>
    </xdr:to>
    <xdr:sp macro="" textlink="$B$13">
      <xdr:nvSpPr>
        <xdr:cNvPr id="6" name="TextBox 5"/>
        <xdr:cNvSpPr txBox="1"/>
      </xdr:nvSpPr>
      <xdr:spPr>
        <a:xfrm>
          <a:off x="1619250" y="3133726"/>
          <a:ext cx="409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37EC451-387B-4690-8B2F-14B373A1D75C}" type="TxLink">
            <a:rPr lang="uk-UA" sz="1400"/>
            <a:pPr algn="ctr"/>
            <a:t>3</a:t>
          </a:fld>
          <a:endParaRPr lang="uk-UA" sz="1400"/>
        </a:p>
      </xdr:txBody>
    </xdr:sp>
    <xdr:clientData/>
  </xdr:twoCellAnchor>
  <xdr:twoCellAnchor>
    <xdr:from>
      <xdr:col>1</xdr:col>
      <xdr:colOff>600075</xdr:colOff>
      <xdr:row>15</xdr:row>
      <xdr:rowOff>9525</xdr:rowOff>
    </xdr:from>
    <xdr:to>
      <xdr:col>3</xdr:col>
      <xdr:colOff>523875</xdr:colOff>
      <xdr:row>16</xdr:row>
      <xdr:rowOff>76200</xdr:rowOff>
    </xdr:to>
    <xdr:sp macro="" textlink="">
      <xdr:nvSpPr>
        <xdr:cNvPr id="13" name="TextBox 12"/>
        <xdr:cNvSpPr txBox="1"/>
      </xdr:nvSpPr>
      <xdr:spPr>
        <a:xfrm>
          <a:off x="1209675" y="2867025"/>
          <a:ext cx="11430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400"/>
            <a:t>Завдання №</a:t>
          </a:r>
        </a:p>
      </xdr:txBody>
    </xdr:sp>
    <xdr:clientData/>
  </xdr:twoCellAnchor>
  <xdr:twoCellAnchor>
    <xdr:from>
      <xdr:col>4</xdr:col>
      <xdr:colOff>123825</xdr:colOff>
      <xdr:row>7</xdr:row>
      <xdr:rowOff>19050</xdr:rowOff>
    </xdr:from>
    <xdr:to>
      <xdr:col>6</xdr:col>
      <xdr:colOff>152400</xdr:colOff>
      <xdr:row>8</xdr:row>
      <xdr:rowOff>47625</xdr:rowOff>
    </xdr:to>
    <xdr:sp macro="" textlink="$B$11">
      <xdr:nvSpPr>
        <xdr:cNvPr id="14" name="TextBox 13"/>
        <xdr:cNvSpPr txBox="1"/>
      </xdr:nvSpPr>
      <xdr:spPr>
        <a:xfrm>
          <a:off x="2562225" y="1352550"/>
          <a:ext cx="1247775" cy="21907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FBC2BC3-C2CF-496A-984C-A7BF4DDE951E}" type="TxLink">
            <a:rPr lang="uk-UA" sz="1600">
              <a:solidFill>
                <a:schemeClr val="bg1"/>
              </a:solidFill>
            </a:rPr>
            <a:pPr algn="ctr"/>
            <a:t>01100100</a:t>
          </a:fld>
          <a:endParaRPr lang="uk-UA" sz="16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295275</xdr:colOff>
      <xdr:row>6</xdr:row>
      <xdr:rowOff>76200</xdr:rowOff>
    </xdr:from>
    <xdr:to>
      <xdr:col>9</xdr:col>
      <xdr:colOff>219075</xdr:colOff>
      <xdr:row>8</xdr:row>
      <xdr:rowOff>95250</xdr:rowOff>
    </xdr:to>
    <xdr:sp macro="" textlink="">
      <xdr:nvSpPr>
        <xdr:cNvPr id="15" name="TextBox 14"/>
        <xdr:cNvSpPr txBox="1"/>
      </xdr:nvSpPr>
      <xdr:spPr>
        <a:xfrm>
          <a:off x="3952875" y="1219200"/>
          <a:ext cx="17526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2400">
              <a:solidFill>
                <a:srgbClr val="FFC000"/>
              </a:solidFill>
              <a:latin typeface="Monotype Corsiva" pitchFamily="66" charset="0"/>
            </a:rPr>
            <a:t>Двійкова</a:t>
          </a:r>
          <a:r>
            <a:rPr lang="uk-UA" sz="2400" baseline="0">
              <a:solidFill>
                <a:srgbClr val="FFC000"/>
              </a:solidFill>
              <a:latin typeface="Monotype Corsiva" pitchFamily="66" charset="0"/>
            </a:rPr>
            <a:t> Гра</a:t>
          </a:r>
          <a:endParaRPr lang="uk-UA" sz="2400">
            <a:solidFill>
              <a:srgbClr val="FFC000"/>
            </a:solidFill>
            <a:latin typeface="Monotype Corsiva" pitchFamily="66" charset="0"/>
          </a:endParaRPr>
        </a:p>
      </xdr:txBody>
    </xdr:sp>
    <xdr:clientData/>
  </xdr:twoCellAnchor>
  <xdr:twoCellAnchor>
    <xdr:from>
      <xdr:col>7</xdr:col>
      <xdr:colOff>390525</xdr:colOff>
      <xdr:row>16</xdr:row>
      <xdr:rowOff>95250</xdr:rowOff>
    </xdr:from>
    <xdr:to>
      <xdr:col>9</xdr:col>
      <xdr:colOff>180975</xdr:colOff>
      <xdr:row>17</xdr:row>
      <xdr:rowOff>142875</xdr:rowOff>
    </xdr:to>
    <xdr:sp macro="" textlink="$C$11">
      <xdr:nvSpPr>
        <xdr:cNvPr id="17" name="Скругленный прямоугольник 16"/>
        <xdr:cNvSpPr/>
      </xdr:nvSpPr>
      <xdr:spPr>
        <a:xfrm>
          <a:off x="4657725" y="3143250"/>
          <a:ext cx="1009650" cy="238125"/>
        </a:xfrm>
        <a:prstGeom prst="roundRect">
          <a:avLst/>
        </a:prstGeom>
        <a:solidFill>
          <a:schemeClr val="bg1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7A195D2-41DD-4125-9F7F-2E559E96BA29}" type="TxLink">
            <a:rPr lang="uk-UA" sz="1800">
              <a:solidFill>
                <a:sysClr val="windowText" lastClr="000000"/>
              </a:solidFill>
            </a:rPr>
            <a:pPr algn="ctr"/>
            <a:t>100</a:t>
          </a:fld>
          <a:endParaRPr lang="uk-UA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390525</xdr:colOff>
      <xdr:row>14</xdr:row>
      <xdr:rowOff>114300</xdr:rowOff>
    </xdr:from>
    <xdr:to>
      <xdr:col>9</xdr:col>
      <xdr:colOff>180975</xdr:colOff>
      <xdr:row>15</xdr:row>
      <xdr:rowOff>161925</xdr:rowOff>
    </xdr:to>
    <xdr:sp macro="" textlink="$E$11">
      <xdr:nvSpPr>
        <xdr:cNvPr id="29" name="Скругленный прямоугольник 28"/>
        <xdr:cNvSpPr/>
      </xdr:nvSpPr>
      <xdr:spPr>
        <a:xfrm>
          <a:off x="4657725" y="2781300"/>
          <a:ext cx="1009650" cy="238125"/>
        </a:xfrm>
        <a:prstGeom prst="roundRect">
          <a:avLst/>
        </a:prstGeom>
        <a:solidFill>
          <a:schemeClr val="bg1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83425A0-F88C-4613-9CAC-F7A53764D5DD}" type="TxLink">
            <a:rPr lang="uk-UA" sz="900" b="1">
              <a:solidFill>
                <a:sysClr val="windowText" lastClr="000000"/>
              </a:solidFill>
            </a:rPr>
            <a:pPr algn="ctr"/>
            <a:t>НЕПРАВИЛЬНО</a:t>
          </a:fld>
          <a:endParaRPr lang="uk-UA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481725</xdr:colOff>
      <xdr:row>11</xdr:row>
      <xdr:rowOff>133351</xdr:rowOff>
    </xdr:from>
    <xdr:to>
      <xdr:col>6</xdr:col>
      <xdr:colOff>462675</xdr:colOff>
      <xdr:row>21</xdr:row>
      <xdr:rowOff>38101</xdr:rowOff>
    </xdr:to>
    <xdr:sp macro="" textlink="">
      <xdr:nvSpPr>
        <xdr:cNvPr id="20" name="Овал 19"/>
        <xdr:cNvSpPr/>
      </xdr:nvSpPr>
      <xdr:spPr>
        <a:xfrm>
          <a:off x="2310525" y="2228851"/>
          <a:ext cx="1809750" cy="1809750"/>
        </a:xfrm>
        <a:prstGeom prst="ellipse">
          <a:avLst/>
        </a:prstGeom>
        <a:solidFill>
          <a:srgbClr val="5D98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3</xdr:col>
      <xdr:colOff>513600</xdr:colOff>
      <xdr:row>11</xdr:row>
      <xdr:rowOff>162843</xdr:rowOff>
    </xdr:from>
    <xdr:to>
      <xdr:col>6</xdr:col>
      <xdr:colOff>430800</xdr:colOff>
      <xdr:row>21</xdr:row>
      <xdr:rowOff>3843</xdr:rowOff>
    </xdr:to>
    <xdr:sp macro="" textlink="">
      <xdr:nvSpPr>
        <xdr:cNvPr id="22" name="Кольцо 21"/>
        <xdr:cNvSpPr/>
      </xdr:nvSpPr>
      <xdr:spPr>
        <a:xfrm>
          <a:off x="2342400" y="2258343"/>
          <a:ext cx="1746000" cy="1746000"/>
        </a:xfrm>
        <a:prstGeom prst="donut">
          <a:avLst>
            <a:gd name="adj" fmla="val 14019"/>
          </a:avLst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270911</xdr:colOff>
      <xdr:row>11</xdr:row>
      <xdr:rowOff>28575</xdr:rowOff>
    </xdr:from>
    <xdr:to>
      <xdr:col>7</xdr:col>
      <xdr:colOff>63889</xdr:colOff>
      <xdr:row>21</xdr:row>
      <xdr:rowOff>138111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362663</xdr:colOff>
      <xdr:row>14</xdr:row>
      <xdr:rowOff>50006</xdr:rowOff>
    </xdr:from>
    <xdr:to>
      <xdr:col>5</xdr:col>
      <xdr:colOff>581738</xdr:colOff>
      <xdr:row>18</xdr:row>
      <xdr:rowOff>116681</xdr:rowOff>
    </xdr:to>
    <xdr:sp macro="" textlink="$D$11">
      <xdr:nvSpPr>
        <xdr:cNvPr id="18" name="Овал 17"/>
        <xdr:cNvSpPr/>
      </xdr:nvSpPr>
      <xdr:spPr>
        <a:xfrm>
          <a:off x="2801063" y="2717006"/>
          <a:ext cx="828675" cy="828675"/>
        </a:xfrm>
        <a:prstGeom prst="ellipse">
          <a:avLst/>
        </a:prstGeom>
        <a:solidFill>
          <a:schemeClr val="accent6">
            <a:lumMod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A2A0EAE-0674-4E3F-A4DD-BC1EFFB6E564}" type="TxLink">
            <a:rPr lang="uk-UA" sz="2000">
              <a:solidFill>
                <a:sysClr val="windowText" lastClr="000000"/>
              </a:solidFill>
            </a:rPr>
            <a:pPr algn="ctr"/>
            <a:t>121</a:t>
          </a:fld>
          <a:endParaRPr lang="uk-UA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tabSelected="1" zoomScale="110" zoomScaleNormal="110" workbookViewId="0">
      <selection activeCell="J11" sqref="J11"/>
    </sheetView>
  </sheetViews>
  <sheetFormatPr defaultRowHeight="15" x14ac:dyDescent="0.25"/>
  <cols>
    <col min="1" max="16384" width="9.140625" style="1"/>
  </cols>
  <sheetData>
    <row r="1" spans="1:22" x14ac:dyDescent="0.25">
      <c r="A1" s="1" t="b">
        <v>0</v>
      </c>
      <c r="B1" s="1" t="b">
        <v>1</v>
      </c>
      <c r="C1" s="1" t="b">
        <v>1</v>
      </c>
      <c r="D1" s="1" t="b">
        <v>0</v>
      </c>
      <c r="E1" s="1" t="b">
        <v>0</v>
      </c>
      <c r="F1" s="1" t="b">
        <v>1</v>
      </c>
      <c r="G1" s="1" t="b">
        <v>0</v>
      </c>
      <c r="H1" s="1" t="b">
        <v>0</v>
      </c>
      <c r="K1" s="3"/>
      <c r="L1" s="3"/>
      <c r="M1" s="3"/>
      <c r="N1" s="3"/>
    </row>
    <row r="2" spans="1:22" x14ac:dyDescent="0.25">
      <c r="A2" s="1">
        <f>A1*1</f>
        <v>0</v>
      </c>
      <c r="B2" s="1">
        <f t="shared" ref="B2:H2" si="0">B1*1</f>
        <v>1</v>
      </c>
      <c r="C2" s="1">
        <f t="shared" si="0"/>
        <v>1</v>
      </c>
      <c r="D2" s="1">
        <f t="shared" si="0"/>
        <v>0</v>
      </c>
      <c r="E2" s="1">
        <f t="shared" si="0"/>
        <v>0</v>
      </c>
      <c r="F2" s="1">
        <f t="shared" si="0"/>
        <v>1</v>
      </c>
      <c r="G2" s="1">
        <f t="shared" si="0"/>
        <v>0</v>
      </c>
      <c r="H2" s="1">
        <f t="shared" si="0"/>
        <v>0</v>
      </c>
    </row>
    <row r="3" spans="1:22" x14ac:dyDescent="0.25">
      <c r="L3" s="1">
        <v>1</v>
      </c>
      <c r="M3" s="1">
        <v>56</v>
      </c>
      <c r="O3" s="1">
        <f>MOD(B13,2)</f>
        <v>1</v>
      </c>
      <c r="P3" s="2">
        <f>IF($O$3=1,5,NA())</f>
        <v>5</v>
      </c>
      <c r="Q3" s="1">
        <v>5</v>
      </c>
      <c r="T3" s="1">
        <v>1</v>
      </c>
      <c r="U3" s="1">
        <f>IF($O$3=1,2,NA())</f>
        <v>2</v>
      </c>
      <c r="V3" s="1">
        <v>2</v>
      </c>
    </row>
    <row r="4" spans="1:22" x14ac:dyDescent="0.25">
      <c r="L4" s="1">
        <v>2</v>
      </c>
      <c r="M4" s="1">
        <v>48</v>
      </c>
      <c r="P4" s="2" t="e">
        <f>IF($O$3=0,5,NA())</f>
        <v>#N/A</v>
      </c>
      <c r="Q4" s="1">
        <v>5</v>
      </c>
      <c r="T4" s="1">
        <v>2</v>
      </c>
      <c r="U4" s="1" t="e">
        <f>IF($O$3=0,2,NA())</f>
        <v>#N/A</v>
      </c>
      <c r="V4" s="1">
        <v>2</v>
      </c>
    </row>
    <row r="5" spans="1:22" x14ac:dyDescent="0.25">
      <c r="L5" s="1">
        <v>3</v>
      </c>
      <c r="M5" s="1">
        <v>121</v>
      </c>
      <c r="P5" s="2">
        <f t="shared" ref="P5" si="1">IF($O$3=1,5,NA())</f>
        <v>5</v>
      </c>
      <c r="Q5" s="1">
        <v>5</v>
      </c>
      <c r="T5" s="1">
        <v>3</v>
      </c>
      <c r="U5" s="1">
        <f t="shared" ref="U5" si="2">IF($O$3=1,2,NA())</f>
        <v>2</v>
      </c>
      <c r="V5" s="1">
        <v>2</v>
      </c>
    </row>
    <row r="6" spans="1:22" x14ac:dyDescent="0.25">
      <c r="L6" s="1">
        <v>4</v>
      </c>
      <c r="M6" s="1">
        <v>89</v>
      </c>
      <c r="P6" s="2" t="e">
        <f t="shared" ref="P6" si="3">IF($O$3=0,5,NA())</f>
        <v>#N/A</v>
      </c>
      <c r="Q6" s="1">
        <v>5</v>
      </c>
      <c r="T6" s="1">
        <v>4</v>
      </c>
      <c r="U6" s="1" t="e">
        <f t="shared" ref="U6" si="4">IF($O$3=0,2,NA())</f>
        <v>#N/A</v>
      </c>
      <c r="V6" s="1">
        <v>2</v>
      </c>
    </row>
    <row r="7" spans="1:22" x14ac:dyDescent="0.25">
      <c r="L7" s="1">
        <v>5</v>
      </c>
      <c r="M7" s="1">
        <v>200</v>
      </c>
      <c r="P7" s="2">
        <f t="shared" ref="P7" si="5">IF($O$3=1,5,NA())</f>
        <v>5</v>
      </c>
      <c r="Q7" s="1">
        <v>5</v>
      </c>
      <c r="T7" s="1">
        <v>5</v>
      </c>
      <c r="U7" s="1">
        <f t="shared" ref="U7" si="6">IF($O$3=1,2,NA())</f>
        <v>2</v>
      </c>
      <c r="V7" s="1">
        <v>2</v>
      </c>
    </row>
    <row r="8" spans="1:22" x14ac:dyDescent="0.25">
      <c r="L8" s="1">
        <v>6</v>
      </c>
      <c r="M8" s="1">
        <v>166</v>
      </c>
      <c r="P8" s="2" t="e">
        <f t="shared" ref="P8" si="7">IF($O$3=0,5,NA())</f>
        <v>#N/A</v>
      </c>
      <c r="Q8" s="1">
        <v>5</v>
      </c>
      <c r="T8" s="1">
        <v>6</v>
      </c>
      <c r="U8" s="1" t="e">
        <f t="shared" ref="U8" si="8">IF($O$3=0,2,NA())</f>
        <v>#N/A</v>
      </c>
      <c r="V8" s="1">
        <v>2</v>
      </c>
    </row>
    <row r="9" spans="1:22" x14ac:dyDescent="0.25">
      <c r="L9" s="1">
        <v>7</v>
      </c>
      <c r="M9" s="1">
        <v>245</v>
      </c>
      <c r="P9" s="2">
        <f t="shared" ref="P9" si="9">IF($O$3=1,5,NA())</f>
        <v>5</v>
      </c>
      <c r="Q9" s="1">
        <v>5</v>
      </c>
      <c r="T9" s="1">
        <v>7</v>
      </c>
      <c r="U9" s="1">
        <f t="shared" ref="U9" si="10">IF($O$3=1,2,NA())</f>
        <v>2</v>
      </c>
      <c r="V9" s="1">
        <v>2</v>
      </c>
    </row>
    <row r="10" spans="1:22" x14ac:dyDescent="0.25">
      <c r="L10" s="1">
        <v>8</v>
      </c>
      <c r="M10" s="1">
        <v>128</v>
      </c>
      <c r="P10" s="2" t="e">
        <f t="shared" ref="P10" si="11">IF($O$3=0,5,NA())</f>
        <v>#N/A</v>
      </c>
      <c r="Q10" s="1">
        <v>5</v>
      </c>
      <c r="T10" s="1">
        <v>8</v>
      </c>
      <c r="U10" s="1" t="e">
        <f t="shared" ref="U10" si="12">IF($O$3=0,2,NA())</f>
        <v>#N/A</v>
      </c>
      <c r="V10" s="1">
        <v>2</v>
      </c>
    </row>
    <row r="11" spans="1:22" x14ac:dyDescent="0.25">
      <c r="B11" s="1" t="str">
        <f>A2&amp;B2&amp;C2&amp;D2&amp;E2&amp;F2&amp;G2&amp;H2</f>
        <v>01100100</v>
      </c>
      <c r="C11" s="1">
        <f>BIN2DEC(B11)</f>
        <v>100</v>
      </c>
      <c r="D11" s="1">
        <f>VLOOKUP(B13,L3:M27,2,0)</f>
        <v>121</v>
      </c>
      <c r="E11" s="1" t="str">
        <f>IF(D11=C11,"ПРАВИЛЬНО","НЕПРАВИЛЬНО")</f>
        <v>НЕПРАВИЛЬНО</v>
      </c>
      <c r="L11" s="1">
        <v>9</v>
      </c>
      <c r="M11" s="1">
        <v>30</v>
      </c>
      <c r="P11" s="2">
        <f t="shared" ref="P11" si="13">IF($O$3=1,5,NA())</f>
        <v>5</v>
      </c>
      <c r="Q11" s="1">
        <v>5</v>
      </c>
      <c r="T11" s="1">
        <v>9</v>
      </c>
      <c r="U11" s="1">
        <f t="shared" ref="U11" si="14">IF($O$3=1,2,NA())</f>
        <v>2</v>
      </c>
      <c r="V11" s="1">
        <v>2</v>
      </c>
    </row>
    <row r="12" spans="1:22" x14ac:dyDescent="0.25">
      <c r="L12" s="1">
        <v>10</v>
      </c>
      <c r="M12" s="1">
        <v>13</v>
      </c>
      <c r="P12" s="2" t="e">
        <f t="shared" ref="P12" si="15">IF($O$3=0,5,NA())</f>
        <v>#N/A</v>
      </c>
      <c r="Q12" s="1">
        <v>5</v>
      </c>
      <c r="T12" s="1">
        <v>10</v>
      </c>
      <c r="U12" s="1" t="e">
        <f t="shared" ref="U12" si="16">IF($O$3=0,2,NA())</f>
        <v>#N/A</v>
      </c>
      <c r="V12" s="1">
        <v>2</v>
      </c>
    </row>
    <row r="13" spans="1:22" x14ac:dyDescent="0.25">
      <c r="B13" s="1">
        <v>3</v>
      </c>
      <c r="L13" s="1">
        <v>11</v>
      </c>
      <c r="M13" s="1">
        <v>49</v>
      </c>
      <c r="P13" s="2">
        <f t="shared" ref="P13" si="17">IF($O$3=1,5,NA())</f>
        <v>5</v>
      </c>
      <c r="Q13" s="1">
        <v>5</v>
      </c>
      <c r="T13" s="1">
        <v>11</v>
      </c>
      <c r="U13" s="1">
        <f t="shared" ref="U13" si="18">IF($O$3=1,2,NA())</f>
        <v>2</v>
      </c>
      <c r="V13" s="1">
        <v>2</v>
      </c>
    </row>
    <row r="14" spans="1:22" x14ac:dyDescent="0.25">
      <c r="L14" s="1">
        <v>12</v>
      </c>
      <c r="M14" s="1">
        <v>111</v>
      </c>
      <c r="P14" s="2" t="e">
        <f t="shared" ref="P14" si="19">IF($O$3=0,5,NA())</f>
        <v>#N/A</v>
      </c>
      <c r="Q14" s="1">
        <v>5</v>
      </c>
      <c r="T14" s="1">
        <v>12</v>
      </c>
      <c r="U14" s="1" t="e">
        <f t="shared" ref="U14" si="20">IF($O$3=0,2,NA())</f>
        <v>#N/A</v>
      </c>
      <c r="V14" s="1">
        <v>2</v>
      </c>
    </row>
    <row r="15" spans="1:22" x14ac:dyDescent="0.25">
      <c r="L15" s="1">
        <v>13</v>
      </c>
      <c r="M15" s="1">
        <v>222</v>
      </c>
      <c r="P15" s="2">
        <f t="shared" ref="P15" si="21">IF($O$3=1,5,NA())</f>
        <v>5</v>
      </c>
      <c r="Q15" s="1">
        <v>5</v>
      </c>
      <c r="T15" s="1">
        <v>13</v>
      </c>
      <c r="U15" s="1">
        <f t="shared" ref="U15" si="22">IF($O$3=1,2,NA())</f>
        <v>2</v>
      </c>
      <c r="V15" s="1">
        <v>2</v>
      </c>
    </row>
    <row r="16" spans="1:22" x14ac:dyDescent="0.25">
      <c r="L16" s="1">
        <v>14</v>
      </c>
      <c r="M16" s="1">
        <v>79</v>
      </c>
      <c r="P16" s="2" t="e">
        <f t="shared" ref="P16" si="23">IF($O$3=0,5,NA())</f>
        <v>#N/A</v>
      </c>
      <c r="Q16" s="1">
        <v>5</v>
      </c>
      <c r="T16" s="1">
        <v>14</v>
      </c>
      <c r="U16" s="1" t="e">
        <f t="shared" ref="U16" si="24">IF($O$3=0,2,NA())</f>
        <v>#N/A</v>
      </c>
      <c r="V16" s="1">
        <v>2</v>
      </c>
    </row>
    <row r="17" spans="12:22" x14ac:dyDescent="0.25">
      <c r="L17" s="1">
        <v>15</v>
      </c>
      <c r="M17" s="1">
        <v>26</v>
      </c>
      <c r="P17" s="2">
        <f t="shared" ref="P17" si="25">IF($O$3=1,5,NA())</f>
        <v>5</v>
      </c>
      <c r="Q17" s="1">
        <v>5</v>
      </c>
      <c r="T17" s="1">
        <v>15</v>
      </c>
      <c r="U17" s="1">
        <f t="shared" ref="U17" si="26">IF($O$3=1,2,NA())</f>
        <v>2</v>
      </c>
      <c r="V17" s="1">
        <v>2</v>
      </c>
    </row>
    <row r="18" spans="12:22" x14ac:dyDescent="0.25">
      <c r="L18" s="1">
        <v>16</v>
      </c>
      <c r="M18" s="1">
        <v>158</v>
      </c>
      <c r="P18" s="2" t="e">
        <f t="shared" ref="P18" si="27">IF($O$3=0,5,NA())</f>
        <v>#N/A</v>
      </c>
      <c r="Q18" s="1">
        <v>5</v>
      </c>
      <c r="T18" s="1">
        <v>16</v>
      </c>
      <c r="U18" s="1" t="e">
        <f t="shared" ref="U18" si="28">IF($O$3=0,2,NA())</f>
        <v>#N/A</v>
      </c>
      <c r="V18" s="1">
        <v>2</v>
      </c>
    </row>
    <row r="19" spans="12:22" x14ac:dyDescent="0.25">
      <c r="L19" s="1">
        <v>17</v>
      </c>
      <c r="M19" s="1">
        <v>179</v>
      </c>
      <c r="P19" s="2">
        <f t="shared" ref="P19" si="29">IF($O$3=1,5,NA())</f>
        <v>5</v>
      </c>
      <c r="Q19" s="1">
        <v>5</v>
      </c>
      <c r="T19" s="1">
        <v>17</v>
      </c>
      <c r="U19" s="1">
        <f t="shared" ref="U19" si="30">IF($O$3=1,2,NA())</f>
        <v>2</v>
      </c>
      <c r="V19" s="1">
        <v>2</v>
      </c>
    </row>
    <row r="20" spans="12:22" x14ac:dyDescent="0.25">
      <c r="L20" s="1">
        <v>18</v>
      </c>
      <c r="M20" s="1">
        <v>250</v>
      </c>
      <c r="P20" s="2" t="e">
        <f t="shared" ref="P20" si="31">IF($O$3=0,5,NA())</f>
        <v>#N/A</v>
      </c>
      <c r="Q20" s="1">
        <v>5</v>
      </c>
      <c r="T20" s="1">
        <v>18</v>
      </c>
      <c r="U20" s="1" t="e">
        <f t="shared" ref="U20" si="32">IF($O$3=0,2,NA())</f>
        <v>#N/A</v>
      </c>
      <c r="V20" s="1">
        <v>2</v>
      </c>
    </row>
    <row r="21" spans="12:22" x14ac:dyDescent="0.25">
      <c r="L21" s="1">
        <v>19</v>
      </c>
      <c r="M21" s="1">
        <v>137</v>
      </c>
      <c r="P21" s="2">
        <f t="shared" ref="P21" si="33">IF($O$3=1,5,NA())</f>
        <v>5</v>
      </c>
      <c r="Q21" s="1">
        <v>5</v>
      </c>
    </row>
    <row r="22" spans="12:22" x14ac:dyDescent="0.25">
      <c r="L22" s="1">
        <v>20</v>
      </c>
      <c r="M22" s="1">
        <v>199</v>
      </c>
      <c r="P22" s="2" t="e">
        <f t="shared" ref="P22" si="34">IF($O$3=0,5,NA())</f>
        <v>#N/A</v>
      </c>
      <c r="Q22" s="1">
        <v>5</v>
      </c>
    </row>
    <row r="23" spans="12:22" x14ac:dyDescent="0.25">
      <c r="L23" s="1">
        <v>21</v>
      </c>
      <c r="M23" s="1">
        <v>47</v>
      </c>
      <c r="P23" s="2">
        <f t="shared" ref="P23" si="35">IF($O$3=1,5,NA())</f>
        <v>5</v>
      </c>
      <c r="Q23" s="1">
        <v>5</v>
      </c>
    </row>
    <row r="24" spans="12:22" x14ac:dyDescent="0.25">
      <c r="L24" s="1">
        <v>22</v>
      </c>
      <c r="M24" s="1">
        <v>9</v>
      </c>
      <c r="P24" s="2" t="e">
        <f t="shared" ref="P24" si="36">IF($O$3=0,5,NA())</f>
        <v>#N/A</v>
      </c>
      <c r="Q24" s="1">
        <v>5</v>
      </c>
    </row>
    <row r="25" spans="12:22" x14ac:dyDescent="0.25">
      <c r="L25" s="1">
        <v>23</v>
      </c>
      <c r="M25" s="1">
        <v>100</v>
      </c>
      <c r="P25" s="2">
        <f t="shared" ref="P25" si="37">IF($O$3=1,5,NA())</f>
        <v>5</v>
      </c>
      <c r="Q25" s="1">
        <v>5</v>
      </c>
    </row>
    <row r="26" spans="12:22" x14ac:dyDescent="0.25">
      <c r="L26" s="1">
        <v>24</v>
      </c>
      <c r="M26" s="1">
        <v>221</v>
      </c>
      <c r="P26" s="2" t="e">
        <f t="shared" ref="P26" si="38">IF($O$3=0,5,NA())</f>
        <v>#N/A</v>
      </c>
      <c r="Q26" s="1">
        <v>5</v>
      </c>
    </row>
    <row r="27" spans="12:22" x14ac:dyDescent="0.25">
      <c r="L27" s="1">
        <v>25</v>
      </c>
      <c r="M27" s="1">
        <v>247</v>
      </c>
      <c r="P27" s="2">
        <f t="shared" ref="P27" si="39">IF($O$3=1,5,NA())</f>
        <v>5</v>
      </c>
      <c r="Q27" s="1">
        <v>5</v>
      </c>
    </row>
    <row r="28" spans="12:22" x14ac:dyDescent="0.25">
      <c r="P28" s="2" t="e">
        <f t="shared" ref="P28" si="40">IF($O$3=0,5,NA())</f>
        <v>#N/A</v>
      </c>
      <c r="Q28" s="1">
        <v>5</v>
      </c>
    </row>
    <row r="29" spans="12:22" x14ac:dyDescent="0.25">
      <c r="P29" s="2">
        <f t="shared" ref="P29" si="41">IF($O$3=1,5,NA())</f>
        <v>5</v>
      </c>
      <c r="Q29" s="1">
        <v>5</v>
      </c>
    </row>
    <row r="30" spans="12:22" x14ac:dyDescent="0.25">
      <c r="P30" s="2" t="e">
        <f t="shared" ref="P30" si="42">IF($O$3=0,5,NA())</f>
        <v>#N/A</v>
      </c>
      <c r="Q30" s="1">
        <v>5</v>
      </c>
    </row>
    <row r="31" spans="12:22" x14ac:dyDescent="0.25">
      <c r="P31" s="2">
        <f t="shared" ref="P31" si="43">IF($O$3=1,5,NA())</f>
        <v>5</v>
      </c>
      <c r="Q31" s="1">
        <v>5</v>
      </c>
    </row>
    <row r="32" spans="12:22" x14ac:dyDescent="0.25">
      <c r="P32" s="2" t="e">
        <f t="shared" ref="P32" si="44">IF($O$3=0,5,NA())</f>
        <v>#N/A</v>
      </c>
      <c r="Q32" s="1">
        <v>5</v>
      </c>
    </row>
    <row r="33" spans="16:17" x14ac:dyDescent="0.25">
      <c r="P33" s="2">
        <f t="shared" ref="P33" si="45">IF($O$3=1,5,NA())</f>
        <v>5</v>
      </c>
      <c r="Q33" s="1">
        <v>5</v>
      </c>
    </row>
    <row r="34" spans="16:17" x14ac:dyDescent="0.25">
      <c r="P34" s="2" t="e">
        <f t="shared" ref="P34" si="46">IF($O$3=0,5,NA())</f>
        <v>#N/A</v>
      </c>
      <c r="Q34" s="1">
        <v>5</v>
      </c>
    </row>
    <row r="35" spans="16:17" x14ac:dyDescent="0.25">
      <c r="P35" s="2">
        <f t="shared" ref="P35" si="47">IF($O$3=1,5,NA())</f>
        <v>5</v>
      </c>
      <c r="Q35" s="1">
        <v>5</v>
      </c>
    </row>
    <row r="36" spans="16:17" x14ac:dyDescent="0.25">
      <c r="P36" s="2" t="e">
        <f t="shared" ref="P36" si="48">IF($O$3=0,5,NA())</f>
        <v>#N/A</v>
      </c>
      <c r="Q36" s="1">
        <v>5</v>
      </c>
    </row>
    <row r="37" spans="16:17" x14ac:dyDescent="0.25">
      <c r="P37" s="2">
        <f t="shared" ref="P37" si="49">IF($O$3=1,5,NA())</f>
        <v>5</v>
      </c>
      <c r="Q37" s="1">
        <v>5</v>
      </c>
    </row>
    <row r="38" spans="16:17" x14ac:dyDescent="0.25">
      <c r="P38" s="2" t="e">
        <f t="shared" ref="P38" si="50">IF($O$3=0,5,NA())</f>
        <v>#N/A</v>
      </c>
      <c r="Q38" s="1">
        <v>5</v>
      </c>
    </row>
  </sheetData>
  <pageMargins left="0.7" right="0.7" top="0.75" bottom="0.75" header="0.3" footer="0.3"/>
  <pageSetup paperSize="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381000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381000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381000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400050</xdr:colOff>
                    <xdr:row>5</xdr:row>
                    <xdr:rowOff>0</xdr:rowOff>
                  </from>
                  <to>
                    <xdr:col>7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400050</xdr:colOff>
                    <xdr:row>5</xdr:row>
                    <xdr:rowOff>0</xdr:rowOff>
                  </from>
                  <to>
                    <xdr:col>8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390525</xdr:colOff>
                    <xdr:row>5</xdr:row>
                    <xdr:rowOff>0</xdr:rowOff>
                  </from>
                  <to>
                    <xdr:col>9</xdr:col>
                    <xdr:colOff>9525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Pict="0">
                <anchor moveWithCells="1" sizeWithCells="1">
                  <from>
                    <xdr:col>1</xdr:col>
                    <xdr:colOff>171450</xdr:colOff>
                    <xdr:row>15</xdr:row>
                    <xdr:rowOff>9525</xdr:rowOff>
                  </from>
                  <to>
                    <xdr:col>2</xdr:col>
                    <xdr:colOff>38100</xdr:colOff>
                    <xdr:row>17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2020-04-22T18:52:00Z</dcterms:modified>
</cp:coreProperties>
</file>